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8460"/>
  </bookViews>
  <sheets>
    <sheet name="2017_2018" sheetId="11" r:id="rId1"/>
    <sheet name="2019" sheetId="13" r:id="rId2"/>
  </sheets>
  <calcPr calcId="124519"/>
</workbook>
</file>

<file path=xl/calcChain.xml><?xml version="1.0" encoding="utf-8"?>
<calcChain xmlns="http://schemas.openxmlformats.org/spreadsheetml/2006/main">
  <c r="D15" i="13"/>
  <c r="B15"/>
  <c r="D101" i="11"/>
  <c r="B101"/>
  <c r="B152"/>
  <c r="D152"/>
  <c r="D238"/>
  <c r="B203"/>
  <c r="D203"/>
  <c r="D186"/>
  <c r="B238"/>
  <c r="D221"/>
  <c r="B221"/>
  <c r="B186"/>
  <c r="D169"/>
  <c r="B169"/>
  <c r="D135"/>
  <c r="D118"/>
  <c r="B135"/>
  <c r="D84"/>
  <c r="B118"/>
  <c r="B84"/>
  <c r="D67"/>
  <c r="B67"/>
  <c r="D50"/>
  <c r="B50"/>
  <c r="D32"/>
  <c r="B32"/>
  <c r="D15"/>
  <c r="B15"/>
</calcChain>
</file>

<file path=xl/sharedStrings.xml><?xml version="1.0" encoding="utf-8"?>
<sst xmlns="http://schemas.openxmlformats.org/spreadsheetml/2006/main" count="190" uniqueCount="31">
  <si>
    <t xml:space="preserve">Credit </t>
  </si>
  <si>
    <t>Total</t>
  </si>
  <si>
    <t>Opening Balance</t>
  </si>
  <si>
    <t>Column1</t>
  </si>
  <si>
    <t>Closing Balance</t>
  </si>
  <si>
    <t>Column3</t>
  </si>
  <si>
    <t>Bank Reconciliation  - 18th December 2017  to 17th  January 2018</t>
  </si>
  <si>
    <t>Receipts During the Period</t>
  </si>
  <si>
    <t>Payments / Withdrawals During the Period  (Statement)</t>
  </si>
  <si>
    <t>Payments / Withdrawals During the Period  (Cash)</t>
  </si>
  <si>
    <t>Bank Reconciliation  - 18th January 2018  to 17th  February  2018</t>
  </si>
  <si>
    <t>Debit</t>
  </si>
  <si>
    <t>Bank Reconciliation  - 18th November  2017  to 17th  December  2017</t>
  </si>
  <si>
    <t>Bank Reconciliation  - 18th October  2017  to 17th November  2017</t>
  </si>
  <si>
    <t>Bank Reconciliation  - 18th February 2018  to 17th  March  2018</t>
  </si>
  <si>
    <t>Payments / Withdrawals During the Period  (Cash Payments)</t>
  </si>
  <si>
    <t>Bank Reconciliation  - 18th March 2018  to 17th  April  2018</t>
  </si>
  <si>
    <t>Bank Reconciliation  - 18th April 2018  to 17th  May  2018</t>
  </si>
  <si>
    <t>-</t>
  </si>
  <si>
    <t>Bank Reconciliation  - 18th May 2018  to 17th  June  2018</t>
  </si>
  <si>
    <t>Bank Reconciliation  - 18th June 2018  to 17th  July  2018</t>
  </si>
  <si>
    <t>Bank Reconciliation  - 18th July 2018  to 17th  August  2018</t>
  </si>
  <si>
    <t>Bank Reconciliation  - 18th August 2018  to 17th  September  2018</t>
  </si>
  <si>
    <t>Bank Reconciliation  - 18th September 2018  to 17th  October  2018</t>
  </si>
  <si>
    <t>Bank Reconciliation  - 18th October 2018  to 17th  November  2018</t>
  </si>
  <si>
    <t xml:space="preserve">Journal and Statement Match </t>
  </si>
  <si>
    <t>Bank Reconciliation  - 18th November 2018  to 17th  December  2018</t>
  </si>
  <si>
    <t>£3.18 paid back in cash to kelly dowding as booked nursery halloween tickets</t>
  </si>
  <si>
    <t>Journal out of sync as I was not fully in ownership of the cash after this event</t>
  </si>
  <si>
    <t>Bank Reconciliation  - 18th December 2018  to 17th  January  2019</t>
  </si>
  <si>
    <t xml:space="preserve">Missing £4.20 Before I took over   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</si>
</sst>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-[$£-809]* #,##0.00_-;\-[$£-809]* #,##0.00_-;_-[$£-809]* &quot;-&quot;??_-;_-@_-"/>
    <numFmt numFmtId="166" formatCode="[$£-809]#,##0.00;\-[$£-809]#,##0.00"/>
    <numFmt numFmtId="167" formatCode="&quot;£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7" fontId="4" fillId="0" borderId="0" xfId="0" applyNumberFormat="1" applyFont="1"/>
    <xf numFmtId="0" fontId="5" fillId="0" borderId="0" xfId="0" applyFont="1"/>
    <xf numFmtId="0" fontId="0" fillId="0" borderId="0" xfId="0"/>
    <xf numFmtId="0" fontId="7" fillId="0" borderId="0" xfId="0" applyFont="1"/>
    <xf numFmtId="0" fontId="6" fillId="0" borderId="0" xfId="0" applyFont="1"/>
    <xf numFmtId="165" fontId="0" fillId="0" borderId="0" xfId="0" applyNumberFormat="1"/>
    <xf numFmtId="165" fontId="0" fillId="0" borderId="0" xfId="0" applyNumberFormat="1" applyBorder="1"/>
    <xf numFmtId="165" fontId="0" fillId="0" borderId="0" xfId="0" applyNumberFormat="1"/>
    <xf numFmtId="0" fontId="9" fillId="0" borderId="0" xfId="0" applyFont="1"/>
    <xf numFmtId="166" fontId="0" fillId="0" borderId="0" xfId="0" applyNumberFormat="1"/>
    <xf numFmtId="0" fontId="10" fillId="0" borderId="0" xfId="0" applyFont="1"/>
    <xf numFmtId="167" fontId="0" fillId="0" borderId="0" xfId="0" applyNumberFormat="1"/>
    <xf numFmtId="0" fontId="12" fillId="0" borderId="0" xfId="0" applyFont="1"/>
    <xf numFmtId="0" fontId="3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urrency 2" xfId="1"/>
    <cellStyle name="Normal" xfId="0" builtinId="0"/>
  </cellStyles>
  <dxfs count="105"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numFmt numFmtId="165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434" displayName="Table434" ref="A4:D15" totalsRowCount="1" headerRowDxfId="104">
  <autoFilter ref="A4:D14"/>
  <tableColumns count="4">
    <tableColumn id="1" name="Column1" totalsRowLabel="Total" dataDxfId="103" totalsRowDxfId="102"/>
    <tableColumn id="2" name="Credit " totalsRowFunction="sum" dataDxfId="101" totalsRowDxfId="100"/>
    <tableColumn id="3" name="Column3"/>
    <tableColumn id="4" name="Debit" totalsRowFunction="custom" dataDxfId="99" totalsRowDxfId="98">
      <totalsRowFormula>D9+D13</totalsRow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4" name="Table42610121315" displayName="Table42610121315" ref="A158:D169" totalsRowCount="1" headerRowDxfId="41">
  <autoFilter ref="A158:D168"/>
  <tableColumns count="4">
    <tableColumn id="1" name="Column1" totalsRowLabel="Total" dataDxfId="40" totalsRowDxfId="39"/>
    <tableColumn id="2" name="Credit " totalsRowFunction="sum" dataDxfId="38" totalsRowDxfId="37"/>
    <tableColumn id="3" name="Column3"/>
    <tableColumn id="4" name="Debit" totalsRowFunction="custom" dataDxfId="36" totalsRowDxfId="35">
      <totalsRowFormula>D163+D167</totalsRow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5" name="Table4261012131516" displayName="Table4261012131516" ref="A175:D186" totalsRowCount="1" headerRowDxfId="34">
  <autoFilter ref="A175:D185"/>
  <tableColumns count="4">
    <tableColumn id="1" name="Column1" totalsRowLabel="Total" dataDxfId="33" totalsRowDxfId="32"/>
    <tableColumn id="2" name="Credit " totalsRowFunction="sum" dataDxfId="31" totalsRowDxfId="30"/>
    <tableColumn id="3" name="Column3"/>
    <tableColumn id="4" name="Debit" totalsRowFunction="custom" dataDxfId="29" totalsRowDxfId="28">
      <totalsRowFormula>D180+D184</totalsRow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6" name="Table4261012131517" displayName="Table4261012131517" ref="A192:D203" totalsRowCount="1" headerRowDxfId="27">
  <autoFilter ref="A192:D202"/>
  <tableColumns count="4">
    <tableColumn id="1" name="Column1" totalsRowLabel="Total" dataDxfId="26" totalsRowDxfId="25"/>
    <tableColumn id="2" name="Credit " totalsRowFunction="sum" dataDxfId="24" totalsRowDxfId="23"/>
    <tableColumn id="3" name="Column3"/>
    <tableColumn id="4" name="Debit" totalsRowFunction="custom" dataDxfId="22" totalsRowDxfId="21">
      <totalsRowFormula>D197+D201</totalsRow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7" name="Table426101213151718" displayName="Table426101213151718" ref="A210:D221" totalsRowCount="1" headerRowDxfId="20">
  <autoFilter ref="A210:D220"/>
  <tableColumns count="4">
    <tableColumn id="1" name="Column1" totalsRowLabel="Total" dataDxfId="19" totalsRowDxfId="18"/>
    <tableColumn id="2" name="Credit " totalsRowFunction="sum" dataDxfId="17" totalsRowDxfId="16"/>
    <tableColumn id="3" name="Column3"/>
    <tableColumn id="4" name="Debit" totalsRowFunction="custom" dataDxfId="15" totalsRowDxfId="14">
      <totalsRowFormula>D215+D219</totalsRow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" name="Table4261012131517182" displayName="Table4261012131517182" ref="A227:D238" totalsRowCount="1" headerRowDxfId="13">
  <autoFilter ref="A227:D237"/>
  <tableColumns count="4">
    <tableColumn id="1" name="Column1" totalsRowLabel="Total" dataDxfId="12" totalsRowDxfId="11"/>
    <tableColumn id="2" name="Credit " totalsRowFunction="sum" dataDxfId="10" totalsRowDxfId="9"/>
    <tableColumn id="3" name="Column3"/>
    <tableColumn id="4" name="Debit" totalsRowFunction="custom" dataDxfId="8" totalsRowDxfId="7">
      <totalsRowFormula>D232+D236</totalsRow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29" name="Table426101213151718230" displayName="Table426101213151718230" ref="A4:D15" totalsRowCount="1" headerRowDxfId="6">
  <autoFilter ref="A4:D14"/>
  <tableColumns count="4">
    <tableColumn id="1" name="Column1" totalsRowLabel="Total" dataDxfId="5" totalsRowDxfId="4"/>
    <tableColumn id="2" name="Credit " totalsRowFunction="sum" dataDxfId="3" totalsRowDxfId="2"/>
    <tableColumn id="3" name="Column3"/>
    <tableColumn id="4" name="Debit" totalsRowFunction="custom" dataDxfId="1" totalsRowDxfId="0">
      <totalsRowFormula>D9+D13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437" displayName="Table437" ref="A21:D32" totalsRowCount="1" headerRowDxfId="97">
  <autoFilter ref="A21:D31"/>
  <tableColumns count="4">
    <tableColumn id="1" name="Column1" totalsRowLabel="Total" dataDxfId="96" totalsRowDxfId="95"/>
    <tableColumn id="2" name="Credit " totalsRowFunction="sum" dataDxfId="94" totalsRowDxfId="93"/>
    <tableColumn id="3" name="Column3"/>
    <tableColumn id="4" name="Debit" totalsRowFunction="custom" dataDxfId="92" totalsRowDxfId="91">
      <totalsRowFormula>D26+D30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48" displayName="Table48" ref="A39:D50" totalsRowCount="1" headerRowDxfId="90">
  <autoFilter ref="A39:D49"/>
  <tableColumns count="4">
    <tableColumn id="1" name="Column1" totalsRowLabel="Total" dataDxfId="89" totalsRowDxfId="88"/>
    <tableColumn id="2" name="Credit " totalsRowFunction="sum" dataDxfId="87" totalsRowDxfId="86"/>
    <tableColumn id="3" name="Column3"/>
    <tableColumn id="4" name="Debit" totalsRowFunction="custom" dataDxfId="85" totalsRowDxfId="84">
      <totalsRowFormula>D44+D48</totalsRow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8" name="Table429" displayName="Table429" ref="A56:D67" totalsRowCount="1" headerRowDxfId="83">
  <autoFilter ref="A56:D66"/>
  <tableColumns count="4">
    <tableColumn id="1" name="Column1" totalsRowLabel="Total" dataDxfId="82" totalsRowDxfId="81"/>
    <tableColumn id="2" name="Credit " totalsRowFunction="sum" dataDxfId="80" totalsRowDxfId="79"/>
    <tableColumn id="3" name="Column3"/>
    <tableColumn id="4" name="Debit" totalsRowFunction="sum" dataDxfId="78" totalsRowDxfId="7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9" name="Table42610" displayName="Table42610" ref="A73:D84" totalsRowCount="1" headerRowDxfId="76">
  <autoFilter ref="A73:D83"/>
  <tableColumns count="4">
    <tableColumn id="1" name="Column1" totalsRowLabel="Total" dataDxfId="75" totalsRowDxfId="74"/>
    <tableColumn id="2" name="Credit " totalsRowFunction="sum" dataDxfId="73" totalsRowDxfId="72"/>
    <tableColumn id="3" name="Column3"/>
    <tableColumn id="4" name="Debit" totalsRowFunction="custom" dataDxfId="71" totalsRowDxfId="70">
      <totalsRowFormula>D78+D82</totalsRow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0" name="Table4261011" displayName="Table4261011" ref="A90:D101" totalsRowCount="1" headerRowDxfId="69">
  <autoFilter ref="A90:D100"/>
  <tableColumns count="4">
    <tableColumn id="1" name="Column1" totalsRowLabel="Total" dataDxfId="68" totalsRowDxfId="67"/>
    <tableColumn id="2" name="Credit " totalsRowFunction="sum" dataDxfId="66" totalsRowDxfId="65"/>
    <tableColumn id="3" name="Column3"/>
    <tableColumn id="4" name="Debit" totalsRowFunction="custom" dataDxfId="64" totalsRowDxfId="63">
      <totalsRowFormula>D95+D99</totalsRow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1" name="Table4261012" displayName="Table4261012" ref="A107:D118" totalsRowCount="1" headerRowDxfId="62">
  <autoFilter ref="A107:D117"/>
  <tableColumns count="4">
    <tableColumn id="1" name="Column1" totalsRowLabel="Total" dataDxfId="61" totalsRowDxfId="60"/>
    <tableColumn id="2" name="Credit " totalsRowFunction="sum" dataDxfId="59" totalsRowDxfId="58"/>
    <tableColumn id="3" name="Column3"/>
    <tableColumn id="4" name="Debit" totalsRowFunction="custom" dataDxfId="57" totalsRowDxfId="56">
      <totalsRowFormula>D112+D116</totalsRow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2" name="Table426101213" displayName="Table426101213" ref="A124:D135" totalsRowCount="1" headerRowDxfId="55">
  <autoFilter ref="A124:D134"/>
  <tableColumns count="4">
    <tableColumn id="1" name="Column1" totalsRowLabel="Total" dataDxfId="54" totalsRowDxfId="53"/>
    <tableColumn id="2" name="Credit " totalsRowFunction="sum" dataDxfId="52" totalsRowDxfId="51"/>
    <tableColumn id="3" name="Column3"/>
    <tableColumn id="4" name="Debit" totalsRowFunction="custom" dataDxfId="50" totalsRowDxfId="49">
      <totalsRowFormula>D129+D133</totalsRow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3" name="Table42610121314" displayName="Table42610121314" ref="A141:D152" totalsRowCount="1" headerRowDxfId="48">
  <autoFilter ref="A141:D151"/>
  <tableColumns count="4">
    <tableColumn id="1" name="Column1" totalsRowLabel="Total" dataDxfId="47" totalsRowDxfId="46"/>
    <tableColumn id="2" name="Credit " totalsRowFunction="sum" dataDxfId="45" totalsRowDxfId="44"/>
    <tableColumn id="3" name="Column3"/>
    <tableColumn id="4" name="Debit" totalsRowFunction="custom" dataDxfId="43" totalsRowDxfId="42">
      <totalsRowFormula>D150+D146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view="pageBreakPreview" topLeftCell="A193" zoomScale="60" workbookViewId="0">
      <selection activeCell="I12" sqref="I12"/>
    </sheetView>
  </sheetViews>
  <sheetFormatPr defaultRowHeight="15"/>
  <cols>
    <col min="1" max="1" width="58.42578125" style="4" customWidth="1"/>
    <col min="2" max="3" width="11" style="4" customWidth="1"/>
    <col min="4" max="4" width="15.140625" style="4" bestFit="1" customWidth="1"/>
    <col min="5" max="6" width="9.140625" style="4"/>
    <col min="7" max="7" width="12.7109375" style="4" customWidth="1"/>
    <col min="8" max="10" width="9.140625" style="4"/>
    <col min="11" max="11" width="10.5703125" style="4" bestFit="1" customWidth="1"/>
    <col min="12" max="16384" width="9.140625" style="4"/>
  </cols>
  <sheetData>
    <row r="1" spans="1:7" ht="18.75">
      <c r="A1" s="15" t="s">
        <v>13</v>
      </c>
      <c r="B1" s="15"/>
      <c r="C1" s="15"/>
      <c r="D1" s="15"/>
    </row>
    <row r="2" spans="1:7" ht="15.75">
      <c r="A2" s="2"/>
    </row>
    <row r="4" spans="1:7">
      <c r="A4" s="3" t="s">
        <v>3</v>
      </c>
      <c r="B4" s="6" t="s">
        <v>0</v>
      </c>
      <c r="C4" s="3" t="s">
        <v>5</v>
      </c>
      <c r="D4" s="6" t="s">
        <v>11</v>
      </c>
    </row>
    <row r="5" spans="1:7">
      <c r="A5" s="1" t="s">
        <v>2</v>
      </c>
      <c r="B5" s="7">
        <v>7080.41</v>
      </c>
      <c r="D5" s="7"/>
      <c r="G5" s="10"/>
    </row>
    <row r="6" spans="1:7">
      <c r="A6" s="1"/>
      <c r="B6" s="7"/>
      <c r="D6" s="7"/>
    </row>
    <row r="7" spans="1:7">
      <c r="A7" s="1" t="s">
        <v>7</v>
      </c>
      <c r="B7" s="8">
        <v>1179.96</v>
      </c>
      <c r="D7" s="7"/>
    </row>
    <row r="8" spans="1:7">
      <c r="A8" s="1"/>
      <c r="B8" s="7"/>
      <c r="D8" s="7"/>
    </row>
    <row r="9" spans="1:7">
      <c r="A9" s="1" t="s">
        <v>8</v>
      </c>
      <c r="B9" s="7"/>
      <c r="D9" s="9">
        <v>649.47000000000014</v>
      </c>
    </row>
    <row r="10" spans="1:7">
      <c r="A10" s="5"/>
      <c r="B10" s="7"/>
      <c r="D10" s="7"/>
    </row>
    <row r="11" spans="1:7">
      <c r="A11" s="1" t="s">
        <v>9</v>
      </c>
      <c r="B11" s="7"/>
      <c r="D11" s="7"/>
    </row>
    <row r="12" spans="1:7">
      <c r="A12" s="1"/>
      <c r="B12" s="7"/>
      <c r="D12" s="7"/>
    </row>
    <row r="13" spans="1:7">
      <c r="A13" s="1" t="s">
        <v>4</v>
      </c>
      <c r="B13" s="7"/>
      <c r="D13" s="7">
        <v>7615.1</v>
      </c>
    </row>
    <row r="14" spans="1:7">
      <c r="B14" s="7"/>
      <c r="D14" s="7"/>
    </row>
    <row r="15" spans="1:7">
      <c r="A15" s="1" t="s">
        <v>1</v>
      </c>
      <c r="B15" s="7">
        <f>SUBTOTAL(109,[[Credit ]])</f>
        <v>8260.369999999999</v>
      </c>
      <c r="D15" s="7">
        <f>D9+D13</f>
        <v>8264.57</v>
      </c>
    </row>
    <row r="16" spans="1:7">
      <c r="A16" s="12" t="s">
        <v>30</v>
      </c>
      <c r="D16" s="7"/>
    </row>
    <row r="18" spans="1:4" ht="18.75">
      <c r="A18" s="15" t="s">
        <v>12</v>
      </c>
      <c r="B18" s="15"/>
      <c r="C18" s="15"/>
      <c r="D18" s="15"/>
    </row>
    <row r="19" spans="1:4" ht="15.75">
      <c r="A19" s="2"/>
    </row>
    <row r="21" spans="1:4">
      <c r="A21" s="3" t="s">
        <v>3</v>
      </c>
      <c r="B21" s="6" t="s">
        <v>0</v>
      </c>
      <c r="C21" s="3" t="s">
        <v>5</v>
      </c>
      <c r="D21" s="6" t="s">
        <v>11</v>
      </c>
    </row>
    <row r="22" spans="1:4">
      <c r="A22" s="1" t="s">
        <v>2</v>
      </c>
      <c r="B22" s="9">
        <v>7610.9</v>
      </c>
      <c r="D22" s="9"/>
    </row>
    <row r="23" spans="1:4">
      <c r="A23" s="1"/>
      <c r="B23" s="9"/>
      <c r="D23" s="9"/>
    </row>
    <row r="24" spans="1:4">
      <c r="A24" s="1" t="s">
        <v>7</v>
      </c>
      <c r="B24" s="9">
        <v>45</v>
      </c>
      <c r="D24" s="9"/>
    </row>
    <row r="25" spans="1:4">
      <c r="A25" s="1"/>
      <c r="B25" s="9"/>
      <c r="D25" s="9"/>
    </row>
    <row r="26" spans="1:4">
      <c r="A26" s="1" t="s">
        <v>8</v>
      </c>
      <c r="B26" s="9"/>
      <c r="D26" s="9">
        <v>999.73</v>
      </c>
    </row>
    <row r="27" spans="1:4">
      <c r="A27" s="5"/>
      <c r="B27" s="9"/>
      <c r="D27" s="9"/>
    </row>
    <row r="28" spans="1:4">
      <c r="A28" s="1" t="s">
        <v>9</v>
      </c>
      <c r="B28" s="9"/>
      <c r="D28" s="9">
        <v>0</v>
      </c>
    </row>
    <row r="29" spans="1:4">
      <c r="A29" s="1"/>
      <c r="B29" s="9"/>
      <c r="D29" s="9"/>
    </row>
    <row r="30" spans="1:4">
      <c r="A30" s="1" t="s">
        <v>4</v>
      </c>
      <c r="B30" s="9"/>
      <c r="D30" s="9">
        <v>6656.17</v>
      </c>
    </row>
    <row r="31" spans="1:4">
      <c r="B31" s="9"/>
      <c r="D31" s="9"/>
    </row>
    <row r="32" spans="1:4">
      <c r="A32" s="1" t="s">
        <v>1</v>
      </c>
      <c r="B32" s="9">
        <f>SUBTOTAL(109,[[Credit ]])</f>
        <v>7655.9</v>
      </c>
      <c r="D32" s="9">
        <f>D26+D30</f>
        <v>7655.9</v>
      </c>
    </row>
    <row r="33" spans="1:4">
      <c r="A33" s="14" t="s">
        <v>25</v>
      </c>
    </row>
    <row r="36" spans="1:4" ht="18.75">
      <c r="A36" s="15" t="s">
        <v>6</v>
      </c>
      <c r="B36" s="15"/>
      <c r="C36" s="15"/>
      <c r="D36" s="15"/>
    </row>
    <row r="37" spans="1:4" ht="15.75">
      <c r="A37" s="2"/>
    </row>
    <row r="39" spans="1:4">
      <c r="A39" s="3" t="s">
        <v>3</v>
      </c>
      <c r="B39" s="6" t="s">
        <v>0</v>
      </c>
      <c r="C39" s="3" t="s">
        <v>5</v>
      </c>
      <c r="D39" s="6" t="s">
        <v>11</v>
      </c>
    </row>
    <row r="40" spans="1:4">
      <c r="A40" s="1" t="s">
        <v>2</v>
      </c>
      <c r="B40" s="9">
        <v>6656.17</v>
      </c>
      <c r="D40" s="9"/>
    </row>
    <row r="41" spans="1:4">
      <c r="A41" s="1"/>
      <c r="B41" s="9"/>
      <c r="D41" s="9"/>
    </row>
    <row r="42" spans="1:4">
      <c r="A42" s="1" t="s">
        <v>7</v>
      </c>
      <c r="B42" s="9">
        <v>1967.97</v>
      </c>
      <c r="D42" s="9"/>
    </row>
    <row r="43" spans="1:4">
      <c r="A43" s="1"/>
      <c r="B43" s="9"/>
      <c r="D43" s="9"/>
    </row>
    <row r="44" spans="1:4">
      <c r="A44" s="1" t="s">
        <v>8</v>
      </c>
      <c r="B44" s="9"/>
      <c r="D44" s="9">
        <v>2052.0100000000002</v>
      </c>
    </row>
    <row r="45" spans="1:4">
      <c r="A45" s="5"/>
      <c r="B45" s="9"/>
      <c r="D45" s="9"/>
    </row>
    <row r="46" spans="1:4">
      <c r="A46" s="1" t="s">
        <v>9</v>
      </c>
      <c r="B46" s="9"/>
      <c r="D46" s="9">
        <v>10</v>
      </c>
    </row>
    <row r="47" spans="1:4">
      <c r="A47" s="1"/>
      <c r="B47" s="9"/>
      <c r="D47" s="9"/>
    </row>
    <row r="48" spans="1:4">
      <c r="A48" s="1" t="s">
        <v>4</v>
      </c>
      <c r="B48" s="9"/>
      <c r="D48" s="9">
        <v>6572.13</v>
      </c>
    </row>
    <row r="49" spans="1:4">
      <c r="B49" s="9"/>
      <c r="D49" s="9"/>
    </row>
    <row r="50" spans="1:4">
      <c r="A50" s="1" t="s">
        <v>1</v>
      </c>
      <c r="B50" s="9">
        <f>SUBTOTAL(109,[[Credit ]])</f>
        <v>8624.14</v>
      </c>
      <c r="D50" s="9">
        <f>D44+D48</f>
        <v>8624.14</v>
      </c>
    </row>
    <row r="51" spans="1:4">
      <c r="A51" s="14" t="s">
        <v>25</v>
      </c>
    </row>
    <row r="53" spans="1:4" ht="18.75">
      <c r="A53" s="15" t="s">
        <v>10</v>
      </c>
      <c r="B53" s="15"/>
      <c r="C53" s="15"/>
      <c r="D53" s="15"/>
    </row>
    <row r="54" spans="1:4" ht="15.75">
      <c r="A54" s="16"/>
      <c r="B54" s="16"/>
      <c r="C54" s="16"/>
      <c r="D54" s="16"/>
    </row>
    <row r="56" spans="1:4">
      <c r="A56" s="3" t="s">
        <v>3</v>
      </c>
      <c r="B56" s="6" t="s">
        <v>0</v>
      </c>
      <c r="C56" s="3" t="s">
        <v>5</v>
      </c>
      <c r="D56" s="6" t="s">
        <v>11</v>
      </c>
    </row>
    <row r="57" spans="1:4">
      <c r="A57" s="1" t="s">
        <v>2</v>
      </c>
      <c r="B57" s="9">
        <v>6572.13</v>
      </c>
      <c r="D57" s="9"/>
    </row>
    <row r="58" spans="1:4">
      <c r="A58" s="1"/>
      <c r="B58" s="9"/>
      <c r="D58" s="9"/>
    </row>
    <row r="59" spans="1:4">
      <c r="A59" s="1" t="s">
        <v>7</v>
      </c>
      <c r="B59" s="9">
        <v>79.38</v>
      </c>
      <c r="D59" s="9"/>
    </row>
    <row r="60" spans="1:4">
      <c r="A60" s="1"/>
      <c r="B60" s="9"/>
      <c r="D60" s="9"/>
    </row>
    <row r="61" spans="1:4">
      <c r="A61" s="1" t="s">
        <v>8</v>
      </c>
      <c r="B61" s="9"/>
      <c r="D61" s="9">
        <v>910.12</v>
      </c>
    </row>
    <row r="62" spans="1:4">
      <c r="A62" s="5"/>
      <c r="B62" s="9"/>
      <c r="D62" s="9"/>
    </row>
    <row r="63" spans="1:4">
      <c r="A63" s="1" t="s">
        <v>9</v>
      </c>
      <c r="B63" s="9"/>
      <c r="D63" s="9"/>
    </row>
    <row r="64" spans="1:4">
      <c r="A64" s="1"/>
      <c r="B64" s="9"/>
      <c r="D64" s="9"/>
    </row>
    <row r="65" spans="1:4">
      <c r="A65" s="1" t="s">
        <v>4</v>
      </c>
      <c r="B65" s="9"/>
      <c r="D65" s="9">
        <v>5741.39</v>
      </c>
    </row>
    <row r="66" spans="1:4">
      <c r="B66" s="9"/>
      <c r="D66" s="9"/>
    </row>
    <row r="67" spans="1:4">
      <c r="A67" s="5" t="s">
        <v>1</v>
      </c>
      <c r="B67" s="9">
        <f>SUBTOTAL(109,[[Credit ]])</f>
        <v>6651.51</v>
      </c>
      <c r="D67" s="9">
        <f>SUBTOTAL(109,[Debit])</f>
        <v>6651.51</v>
      </c>
    </row>
    <row r="68" spans="1:4">
      <c r="A68" s="14" t="s">
        <v>25</v>
      </c>
    </row>
    <row r="70" spans="1:4" ht="18.75">
      <c r="A70" s="15" t="s">
        <v>14</v>
      </c>
      <c r="B70" s="15"/>
      <c r="C70" s="15"/>
      <c r="D70" s="15"/>
    </row>
    <row r="71" spans="1:4" ht="15.75">
      <c r="A71" s="16"/>
      <c r="B71" s="16"/>
      <c r="C71" s="16"/>
      <c r="D71" s="16"/>
    </row>
    <row r="73" spans="1:4">
      <c r="A73" s="3" t="s">
        <v>3</v>
      </c>
      <c r="B73" s="6" t="s">
        <v>0</v>
      </c>
      <c r="C73" s="3" t="s">
        <v>5</v>
      </c>
      <c r="D73" s="6" t="s">
        <v>11</v>
      </c>
    </row>
    <row r="74" spans="1:4">
      <c r="A74" s="1" t="s">
        <v>2</v>
      </c>
      <c r="B74" s="9">
        <v>5741.39</v>
      </c>
      <c r="D74" s="9"/>
    </row>
    <row r="75" spans="1:4">
      <c r="A75" s="1"/>
      <c r="B75" s="9"/>
      <c r="D75" s="9"/>
    </row>
    <row r="76" spans="1:4">
      <c r="A76" s="1" t="s">
        <v>7</v>
      </c>
      <c r="B76" s="9">
        <v>810.95</v>
      </c>
      <c r="D76" s="9"/>
    </row>
    <row r="77" spans="1:4">
      <c r="A77" s="1"/>
      <c r="B77" s="9"/>
      <c r="D77" s="9"/>
    </row>
    <row r="78" spans="1:4">
      <c r="A78" s="1" t="s">
        <v>8</v>
      </c>
      <c r="B78" s="9"/>
      <c r="D78" s="9">
        <v>1440.44</v>
      </c>
    </row>
    <row r="79" spans="1:4">
      <c r="A79" s="5"/>
      <c r="B79" s="9"/>
      <c r="D79" s="9"/>
    </row>
    <row r="80" spans="1:4">
      <c r="A80" s="1" t="s">
        <v>15</v>
      </c>
      <c r="B80" s="9"/>
      <c r="D80" s="9">
        <v>5</v>
      </c>
    </row>
    <row r="81" spans="1:4">
      <c r="A81" s="1"/>
      <c r="B81" s="9"/>
      <c r="D81" s="9"/>
    </row>
    <row r="82" spans="1:4">
      <c r="A82" s="1" t="s">
        <v>4</v>
      </c>
      <c r="B82" s="9"/>
      <c r="D82" s="9">
        <v>5111.8999999999996</v>
      </c>
    </row>
    <row r="83" spans="1:4">
      <c r="B83" s="9"/>
      <c r="D83" s="9"/>
    </row>
    <row r="84" spans="1:4">
      <c r="A84" s="5" t="s">
        <v>1</v>
      </c>
      <c r="B84" s="9">
        <f>SUBTOTAL(109,[[Credit ]])</f>
        <v>6552.34</v>
      </c>
      <c r="D84" s="9">
        <f>D78+D82</f>
        <v>6552.34</v>
      </c>
    </row>
    <row r="85" spans="1:4">
      <c r="A85" s="14" t="s">
        <v>25</v>
      </c>
    </row>
    <row r="87" spans="1:4" ht="18.75">
      <c r="A87" s="15" t="s">
        <v>16</v>
      </c>
      <c r="B87" s="15"/>
      <c r="C87" s="15"/>
      <c r="D87" s="15"/>
    </row>
    <row r="88" spans="1:4" ht="15.75">
      <c r="A88" s="16"/>
      <c r="B88" s="16"/>
      <c r="C88" s="16"/>
      <c r="D88" s="16"/>
    </row>
    <row r="90" spans="1:4">
      <c r="A90" s="3" t="s">
        <v>3</v>
      </c>
      <c r="B90" s="6" t="s">
        <v>0</v>
      </c>
      <c r="C90" s="3" t="s">
        <v>5</v>
      </c>
      <c r="D90" s="6" t="s">
        <v>11</v>
      </c>
    </row>
    <row r="91" spans="1:4">
      <c r="A91" s="1" t="s">
        <v>2</v>
      </c>
      <c r="B91" s="9">
        <v>5111.8999999999996</v>
      </c>
      <c r="D91" s="9"/>
    </row>
    <row r="92" spans="1:4">
      <c r="A92" s="1"/>
      <c r="B92" s="9"/>
      <c r="D92" s="9"/>
    </row>
    <row r="93" spans="1:4">
      <c r="A93" s="1" t="s">
        <v>7</v>
      </c>
      <c r="B93" s="9">
        <v>1976.47</v>
      </c>
      <c r="D93" s="9"/>
    </row>
    <row r="94" spans="1:4">
      <c r="A94" s="1"/>
      <c r="B94" s="9"/>
      <c r="D94" s="9"/>
    </row>
    <row r="95" spans="1:4">
      <c r="A95" s="1" t="s">
        <v>8</v>
      </c>
      <c r="B95" s="9"/>
      <c r="D95" s="9">
        <v>1470.37</v>
      </c>
    </row>
    <row r="96" spans="1:4">
      <c r="A96" s="5"/>
      <c r="B96" s="9"/>
      <c r="D96" s="9"/>
    </row>
    <row r="97" spans="1:6">
      <c r="A97" s="1" t="s">
        <v>15</v>
      </c>
      <c r="B97" s="9"/>
      <c r="D97" s="9" t="s">
        <v>18</v>
      </c>
    </row>
    <row r="98" spans="1:6">
      <c r="A98" s="1"/>
      <c r="B98" s="9"/>
      <c r="D98" s="9"/>
    </row>
    <row r="99" spans="1:6">
      <c r="A99" s="1" t="s">
        <v>4</v>
      </c>
      <c r="B99" s="9"/>
      <c r="D99" s="9">
        <v>5618</v>
      </c>
    </row>
    <row r="100" spans="1:6">
      <c r="B100" s="9"/>
      <c r="D100" s="9"/>
    </row>
    <row r="101" spans="1:6">
      <c r="A101" s="5" t="s">
        <v>1</v>
      </c>
      <c r="B101" s="9">
        <f>SUBTOTAL(109,[[Credit ]])</f>
        <v>7088.37</v>
      </c>
      <c r="D101" s="9">
        <f>D95+D99</f>
        <v>7088.37</v>
      </c>
    </row>
    <row r="102" spans="1:6">
      <c r="A102" s="12" t="s">
        <v>28</v>
      </c>
    </row>
    <row r="104" spans="1:6" ht="18.75">
      <c r="A104" s="15" t="s">
        <v>17</v>
      </c>
      <c r="B104" s="15"/>
      <c r="C104" s="15"/>
      <c r="D104" s="15"/>
    </row>
    <row r="105" spans="1:6" ht="15.75">
      <c r="A105" s="16"/>
      <c r="B105" s="16"/>
      <c r="C105" s="16"/>
      <c r="D105" s="16"/>
    </row>
    <row r="107" spans="1:6">
      <c r="A107" s="3" t="s">
        <v>3</v>
      </c>
      <c r="B107" s="6" t="s">
        <v>0</v>
      </c>
      <c r="C107" s="3" t="s">
        <v>5</v>
      </c>
      <c r="D107" s="6" t="s">
        <v>11</v>
      </c>
      <c r="F107" s="10"/>
    </row>
    <row r="108" spans="1:6">
      <c r="A108" s="1" t="s">
        <v>2</v>
      </c>
      <c r="B108" s="9">
        <v>5618</v>
      </c>
      <c r="D108" s="9"/>
    </row>
    <row r="109" spans="1:6">
      <c r="A109" s="1"/>
      <c r="B109" s="9"/>
      <c r="D109" s="9"/>
    </row>
    <row r="110" spans="1:6">
      <c r="A110" s="1" t="s">
        <v>7</v>
      </c>
      <c r="B110" s="9">
        <v>301.66000000000003</v>
      </c>
      <c r="D110" s="9"/>
    </row>
    <row r="111" spans="1:6">
      <c r="A111" s="1"/>
      <c r="B111" s="9"/>
      <c r="D111" s="9"/>
    </row>
    <row r="112" spans="1:6">
      <c r="A112" s="1" t="s">
        <v>8</v>
      </c>
      <c r="B112" s="9"/>
      <c r="D112" s="9">
        <v>1613.59</v>
      </c>
    </row>
    <row r="113" spans="1:4">
      <c r="A113" s="5"/>
      <c r="B113" s="9"/>
      <c r="D113" s="9"/>
    </row>
    <row r="114" spans="1:4">
      <c r="A114" s="1" t="s">
        <v>15</v>
      </c>
      <c r="B114" s="9"/>
      <c r="D114" s="9" t="s">
        <v>18</v>
      </c>
    </row>
    <row r="115" spans="1:4">
      <c r="A115" s="1"/>
      <c r="B115" s="9"/>
      <c r="D115" s="9"/>
    </row>
    <row r="116" spans="1:4">
      <c r="A116" s="1" t="s">
        <v>4</v>
      </c>
      <c r="B116" s="9"/>
      <c r="D116" s="9">
        <v>4306.07</v>
      </c>
    </row>
    <row r="117" spans="1:4">
      <c r="B117" s="9"/>
      <c r="D117" s="9"/>
    </row>
    <row r="118" spans="1:4">
      <c r="A118" s="1" t="s">
        <v>1</v>
      </c>
      <c r="B118" s="9">
        <f>SUBTOTAL(109,[[Credit ]])</f>
        <v>5919.66</v>
      </c>
      <c r="D118" s="9">
        <f>D112+D116</f>
        <v>5919.66</v>
      </c>
    </row>
    <row r="119" spans="1:4">
      <c r="A119" s="14" t="s">
        <v>25</v>
      </c>
    </row>
    <row r="121" spans="1:4" ht="18.75">
      <c r="A121" s="15" t="s">
        <v>19</v>
      </c>
      <c r="B121" s="15"/>
      <c r="C121" s="15"/>
      <c r="D121" s="15"/>
    </row>
    <row r="122" spans="1:4" ht="15.75">
      <c r="A122" s="16"/>
      <c r="B122" s="16"/>
      <c r="C122" s="16"/>
      <c r="D122" s="16"/>
    </row>
    <row r="124" spans="1:4">
      <c r="A124" s="3" t="s">
        <v>3</v>
      </c>
      <c r="B124" s="6" t="s">
        <v>0</v>
      </c>
      <c r="C124" s="3" t="s">
        <v>5</v>
      </c>
      <c r="D124" s="6" t="s">
        <v>11</v>
      </c>
    </row>
    <row r="125" spans="1:4">
      <c r="A125" s="1" t="s">
        <v>2</v>
      </c>
      <c r="B125" s="9">
        <v>4306.07</v>
      </c>
      <c r="D125" s="9"/>
    </row>
    <row r="126" spans="1:4">
      <c r="A126" s="1"/>
      <c r="B126" s="9"/>
      <c r="D126" s="9"/>
    </row>
    <row r="127" spans="1:4">
      <c r="A127" s="1" t="s">
        <v>7</v>
      </c>
      <c r="B127" s="9">
        <v>160</v>
      </c>
      <c r="D127" s="9"/>
    </row>
    <row r="128" spans="1:4">
      <c r="A128" s="1"/>
      <c r="B128" s="9"/>
      <c r="D128" s="9"/>
    </row>
    <row r="129" spans="1:4">
      <c r="A129" s="1" t="s">
        <v>8</v>
      </c>
      <c r="B129" s="9"/>
      <c r="D129" s="9">
        <v>648.11</v>
      </c>
    </row>
    <row r="130" spans="1:4">
      <c r="A130" s="5"/>
      <c r="B130" s="9"/>
      <c r="D130" s="9"/>
    </row>
    <row r="131" spans="1:4">
      <c r="A131" s="1" t="s">
        <v>15</v>
      </c>
      <c r="B131" s="9"/>
      <c r="D131" s="9" t="s">
        <v>18</v>
      </c>
    </row>
    <row r="132" spans="1:4">
      <c r="A132" s="1"/>
      <c r="B132" s="9"/>
      <c r="D132" s="9"/>
    </row>
    <row r="133" spans="1:4">
      <c r="A133" s="1" t="s">
        <v>4</v>
      </c>
      <c r="B133" s="9"/>
      <c r="D133" s="11">
        <v>3817.96</v>
      </c>
    </row>
    <row r="134" spans="1:4">
      <c r="B134" s="9"/>
      <c r="D134" s="9"/>
    </row>
    <row r="135" spans="1:4">
      <c r="A135" s="1" t="s">
        <v>1</v>
      </c>
      <c r="B135" s="9">
        <f>SUBTOTAL(109,[[Credit ]])</f>
        <v>4466.07</v>
      </c>
      <c r="D135" s="9">
        <f>D129+D133</f>
        <v>4466.07</v>
      </c>
    </row>
    <row r="136" spans="1:4">
      <c r="A136" s="14" t="s">
        <v>25</v>
      </c>
    </row>
    <row r="138" spans="1:4" ht="18.75">
      <c r="A138" s="17" t="s">
        <v>20</v>
      </c>
      <c r="B138" s="17"/>
      <c r="C138" s="17"/>
      <c r="D138" s="17"/>
    </row>
    <row r="139" spans="1:4" ht="15.75">
      <c r="A139" s="16"/>
      <c r="B139" s="16"/>
      <c r="C139" s="16"/>
      <c r="D139" s="16"/>
    </row>
    <row r="141" spans="1:4">
      <c r="A141" s="3" t="s">
        <v>3</v>
      </c>
      <c r="B141" s="6" t="s">
        <v>0</v>
      </c>
      <c r="C141" s="3" t="s">
        <v>5</v>
      </c>
      <c r="D141" s="6" t="s">
        <v>11</v>
      </c>
    </row>
    <row r="142" spans="1:4">
      <c r="A142" s="1" t="s">
        <v>2</v>
      </c>
      <c r="B142" s="9">
        <v>3817.96</v>
      </c>
      <c r="D142" s="9"/>
    </row>
    <row r="143" spans="1:4">
      <c r="A143" s="1"/>
      <c r="B143" s="9"/>
      <c r="D143" s="9"/>
    </row>
    <row r="144" spans="1:4">
      <c r="A144" s="1" t="s">
        <v>7</v>
      </c>
      <c r="B144" s="9">
        <v>310.2</v>
      </c>
      <c r="D144" s="9"/>
    </row>
    <row r="145" spans="1:6">
      <c r="A145" s="1"/>
      <c r="B145" s="9"/>
      <c r="D145" s="9"/>
    </row>
    <row r="146" spans="1:6">
      <c r="A146" s="1" t="s">
        <v>8</v>
      </c>
      <c r="B146" s="9"/>
      <c r="D146" s="9">
        <v>1923.8</v>
      </c>
    </row>
    <row r="147" spans="1:6">
      <c r="A147" s="5"/>
      <c r="B147" s="9"/>
      <c r="D147" s="9"/>
    </row>
    <row r="148" spans="1:6">
      <c r="A148" s="1" t="s">
        <v>15</v>
      </c>
      <c r="B148" s="9"/>
      <c r="D148" s="9" t="s">
        <v>18</v>
      </c>
    </row>
    <row r="149" spans="1:6">
      <c r="A149" s="1"/>
      <c r="B149" s="9"/>
      <c r="D149" s="9"/>
    </row>
    <row r="150" spans="1:6">
      <c r="A150" s="1" t="s">
        <v>4</v>
      </c>
      <c r="B150" s="9"/>
      <c r="D150" s="11">
        <v>2204.36</v>
      </c>
    </row>
    <row r="151" spans="1:6">
      <c r="B151" s="9"/>
      <c r="D151" s="9"/>
    </row>
    <row r="152" spans="1:6">
      <c r="A152" s="1" t="s">
        <v>1</v>
      </c>
      <c r="B152" s="9">
        <f>SUBTOTAL(109,[[Credit ]])</f>
        <v>4128.16</v>
      </c>
      <c r="D152" s="9">
        <f>D150+D146</f>
        <v>4128.16</v>
      </c>
    </row>
    <row r="153" spans="1:6">
      <c r="A153" s="14" t="s">
        <v>25</v>
      </c>
    </row>
    <row r="155" spans="1:6" ht="18.75">
      <c r="A155" s="15" t="s">
        <v>21</v>
      </c>
      <c r="B155" s="15"/>
      <c r="C155" s="15"/>
      <c r="D155" s="15"/>
    </row>
    <row r="156" spans="1:6" ht="15.75">
      <c r="A156" s="16"/>
      <c r="B156" s="16"/>
      <c r="C156" s="16"/>
      <c r="D156" s="16"/>
    </row>
    <row r="158" spans="1:6">
      <c r="A158" s="3" t="s">
        <v>3</v>
      </c>
      <c r="B158" s="6" t="s">
        <v>0</v>
      </c>
      <c r="C158" s="3" t="s">
        <v>5</v>
      </c>
      <c r="D158" s="6" t="s">
        <v>11</v>
      </c>
      <c r="F158" s="12"/>
    </row>
    <row r="159" spans="1:6">
      <c r="A159" s="1" t="s">
        <v>2</v>
      </c>
      <c r="B159" s="9">
        <v>2204.36</v>
      </c>
      <c r="D159" s="9"/>
    </row>
    <row r="160" spans="1:6">
      <c r="A160" s="1"/>
      <c r="B160" s="9"/>
      <c r="D160" s="9"/>
    </row>
    <row r="161" spans="1:6">
      <c r="A161" s="1" t="s">
        <v>7</v>
      </c>
      <c r="B161" s="9">
        <v>135</v>
      </c>
      <c r="D161" s="9"/>
    </row>
    <row r="162" spans="1:6">
      <c r="A162" s="1"/>
      <c r="B162" s="9"/>
      <c r="D162" s="9"/>
    </row>
    <row r="163" spans="1:6">
      <c r="A163" s="1" t="s">
        <v>8</v>
      </c>
      <c r="B163" s="9"/>
      <c r="D163" s="9">
        <v>614.17999999999995</v>
      </c>
    </row>
    <row r="164" spans="1:6">
      <c r="A164" s="5"/>
      <c r="B164" s="9"/>
      <c r="D164" s="9"/>
    </row>
    <row r="165" spans="1:6">
      <c r="A165" s="1" t="s">
        <v>15</v>
      </c>
      <c r="B165" s="9"/>
      <c r="D165" s="9" t="s">
        <v>18</v>
      </c>
    </row>
    <row r="166" spans="1:6">
      <c r="A166" s="1"/>
      <c r="B166" s="9"/>
      <c r="D166" s="9"/>
    </row>
    <row r="167" spans="1:6">
      <c r="A167" s="1" t="s">
        <v>4</v>
      </c>
      <c r="B167" s="9"/>
      <c r="D167" s="11">
        <v>1725.18</v>
      </c>
    </row>
    <row r="168" spans="1:6">
      <c r="B168" s="9"/>
      <c r="D168" s="9"/>
    </row>
    <row r="169" spans="1:6">
      <c r="A169" s="1" t="s">
        <v>1</v>
      </c>
      <c r="B169" s="9">
        <f>SUBTOTAL(109,[[Credit ]])</f>
        <v>2339.36</v>
      </c>
      <c r="D169" s="9">
        <f>D163+D167</f>
        <v>2339.36</v>
      </c>
    </row>
    <row r="170" spans="1:6">
      <c r="A170" s="14" t="s">
        <v>25</v>
      </c>
    </row>
    <row r="172" spans="1:6" ht="18.75">
      <c r="A172" s="15" t="s">
        <v>22</v>
      </c>
      <c r="B172" s="15"/>
      <c r="C172" s="15"/>
      <c r="D172" s="15"/>
    </row>
    <row r="173" spans="1:6" ht="15.75">
      <c r="A173" s="16"/>
      <c r="B173" s="16"/>
      <c r="C173" s="16"/>
      <c r="D173" s="16"/>
    </row>
    <row r="175" spans="1:6">
      <c r="A175" s="3" t="s">
        <v>3</v>
      </c>
      <c r="B175" s="6" t="s">
        <v>0</v>
      </c>
      <c r="C175" s="3" t="s">
        <v>5</v>
      </c>
      <c r="D175" s="6" t="s">
        <v>11</v>
      </c>
      <c r="F175" s="10"/>
    </row>
    <row r="176" spans="1:6">
      <c r="A176" s="1" t="s">
        <v>2</v>
      </c>
      <c r="B176" s="9">
        <v>1725.18</v>
      </c>
      <c r="D176" s="9"/>
    </row>
    <row r="177" spans="1:6">
      <c r="A177" s="1"/>
      <c r="B177" s="9"/>
      <c r="D177" s="9"/>
    </row>
    <row r="178" spans="1:6">
      <c r="A178" s="1" t="s">
        <v>7</v>
      </c>
      <c r="B178" s="13">
        <v>3888.41</v>
      </c>
      <c r="D178" s="9"/>
    </row>
    <row r="179" spans="1:6">
      <c r="A179" s="1"/>
      <c r="B179" s="9"/>
      <c r="D179" s="9"/>
    </row>
    <row r="180" spans="1:6">
      <c r="A180" s="1" t="s">
        <v>8</v>
      </c>
      <c r="B180" s="9"/>
      <c r="D180" s="9">
        <v>31.47</v>
      </c>
    </row>
    <row r="181" spans="1:6">
      <c r="A181" s="5"/>
      <c r="B181" s="9"/>
      <c r="D181" s="9"/>
    </row>
    <row r="182" spans="1:6">
      <c r="A182" s="1" t="s">
        <v>15</v>
      </c>
      <c r="B182" s="9"/>
      <c r="D182" s="9" t="s">
        <v>18</v>
      </c>
    </row>
    <row r="183" spans="1:6">
      <c r="A183" s="1"/>
      <c r="B183" s="9"/>
      <c r="D183" s="9"/>
    </row>
    <row r="184" spans="1:6">
      <c r="A184" s="1" t="s">
        <v>4</v>
      </c>
      <c r="B184" s="9"/>
      <c r="D184" s="11">
        <v>5582.12</v>
      </c>
    </row>
    <row r="185" spans="1:6">
      <c r="B185" s="9"/>
      <c r="D185" s="9"/>
    </row>
    <row r="186" spans="1:6">
      <c r="A186" s="1" t="s">
        <v>1</v>
      </c>
      <c r="B186" s="9">
        <f>SUBTOTAL(109,[[Credit ]])</f>
        <v>5613.59</v>
      </c>
      <c r="D186" s="9">
        <f>D180+D184</f>
        <v>5613.59</v>
      </c>
    </row>
    <row r="187" spans="1:6">
      <c r="A187" s="14" t="s">
        <v>25</v>
      </c>
    </row>
    <row r="189" spans="1:6" ht="18.75">
      <c r="A189" s="15" t="s">
        <v>23</v>
      </c>
      <c r="B189" s="15"/>
      <c r="C189" s="15"/>
      <c r="D189" s="15"/>
    </row>
    <row r="190" spans="1:6" ht="15.75">
      <c r="A190" s="16"/>
      <c r="B190" s="16"/>
      <c r="C190" s="16"/>
      <c r="D190" s="16"/>
    </row>
    <row r="192" spans="1:6">
      <c r="A192" s="3" t="s">
        <v>3</v>
      </c>
      <c r="B192" s="6" t="s">
        <v>0</v>
      </c>
      <c r="C192" s="3" t="s">
        <v>5</v>
      </c>
      <c r="D192" s="6" t="s">
        <v>11</v>
      </c>
      <c r="F192" s="10"/>
    </row>
    <row r="193" spans="1:4">
      <c r="A193" s="1" t="s">
        <v>2</v>
      </c>
      <c r="B193" s="9">
        <v>5582.12</v>
      </c>
      <c r="D193" s="9"/>
    </row>
    <row r="194" spans="1:4">
      <c r="A194" s="1"/>
      <c r="B194" s="9"/>
      <c r="D194" s="9"/>
    </row>
    <row r="195" spans="1:4">
      <c r="A195" s="1" t="s">
        <v>7</v>
      </c>
      <c r="B195" s="9">
        <v>218.27</v>
      </c>
      <c r="D195" s="9"/>
    </row>
    <row r="196" spans="1:4">
      <c r="A196" s="1"/>
      <c r="B196" s="9"/>
      <c r="D196" s="9"/>
    </row>
    <row r="197" spans="1:4">
      <c r="A197" s="1" t="s">
        <v>8</v>
      </c>
      <c r="B197" s="9"/>
      <c r="D197" s="9">
        <v>653.27</v>
      </c>
    </row>
    <row r="198" spans="1:4">
      <c r="A198" s="5"/>
      <c r="B198" s="9"/>
      <c r="D198" s="9"/>
    </row>
    <row r="199" spans="1:4">
      <c r="A199" s="1" t="s">
        <v>15</v>
      </c>
      <c r="B199" s="9"/>
      <c r="D199" s="9" t="s">
        <v>18</v>
      </c>
    </row>
    <row r="200" spans="1:4">
      <c r="A200" s="1"/>
      <c r="B200" s="9"/>
      <c r="D200" s="9"/>
    </row>
    <row r="201" spans="1:4">
      <c r="A201" s="1" t="s">
        <v>4</v>
      </c>
      <c r="B201" s="9"/>
      <c r="D201" s="11">
        <v>5147.12</v>
      </c>
    </row>
    <row r="202" spans="1:4">
      <c r="B202" s="9"/>
      <c r="D202" s="9"/>
    </row>
    <row r="203" spans="1:4">
      <c r="A203" s="1" t="s">
        <v>1</v>
      </c>
      <c r="B203" s="9">
        <f>SUBTOTAL(109,[[Credit ]])</f>
        <v>5800.39</v>
      </c>
      <c r="D203" s="9">
        <f>D197+D201</f>
        <v>5800.3899999999994</v>
      </c>
    </row>
    <row r="204" spans="1:4">
      <c r="A204" s="14" t="s">
        <v>25</v>
      </c>
    </row>
    <row r="205" spans="1:4">
      <c r="A205" s="12" t="s">
        <v>27</v>
      </c>
    </row>
    <row r="207" spans="1:4" ht="18.75">
      <c r="A207" s="15" t="s">
        <v>24</v>
      </c>
      <c r="B207" s="15"/>
      <c r="C207" s="15"/>
      <c r="D207" s="15"/>
    </row>
    <row r="208" spans="1:4" ht="15.75">
      <c r="A208" s="16"/>
      <c r="B208" s="16"/>
      <c r="C208" s="16"/>
      <c r="D208" s="16"/>
    </row>
    <row r="210" spans="1:7">
      <c r="A210" s="3" t="s">
        <v>3</v>
      </c>
      <c r="B210" s="6" t="s">
        <v>0</v>
      </c>
      <c r="C210" s="3" t="s">
        <v>5</v>
      </c>
      <c r="D210" s="6" t="s">
        <v>11</v>
      </c>
      <c r="F210" s="10"/>
    </row>
    <row r="211" spans="1:7">
      <c r="A211" s="1" t="s">
        <v>2</v>
      </c>
      <c r="B211" s="9">
        <v>5147.12</v>
      </c>
      <c r="D211" s="9"/>
    </row>
    <row r="212" spans="1:7">
      <c r="A212" s="1"/>
      <c r="B212" s="9"/>
      <c r="D212" s="9"/>
    </row>
    <row r="213" spans="1:7">
      <c r="A213" s="1" t="s">
        <v>7</v>
      </c>
      <c r="B213" s="9">
        <v>1852.82</v>
      </c>
      <c r="D213" s="9"/>
    </row>
    <row r="214" spans="1:7">
      <c r="A214" s="1"/>
      <c r="B214" s="9"/>
      <c r="D214" s="9"/>
    </row>
    <row r="215" spans="1:7">
      <c r="A215" s="1" t="s">
        <v>8</v>
      </c>
      <c r="B215" s="9"/>
      <c r="D215" s="9">
        <v>663.88</v>
      </c>
    </row>
    <row r="216" spans="1:7">
      <c r="A216" s="5"/>
      <c r="B216" s="9"/>
      <c r="D216" s="9"/>
    </row>
    <row r="217" spans="1:7">
      <c r="A217" s="1" t="s">
        <v>15</v>
      </c>
      <c r="B217" s="9"/>
      <c r="D217" s="9" t="s">
        <v>18</v>
      </c>
    </row>
    <row r="218" spans="1:7">
      <c r="A218" s="1"/>
      <c r="B218" s="9"/>
      <c r="D218" s="9"/>
    </row>
    <row r="219" spans="1:7">
      <c r="A219" s="1" t="s">
        <v>4</v>
      </c>
      <c r="B219" s="9"/>
      <c r="D219" s="11">
        <v>6336.06</v>
      </c>
    </row>
    <row r="220" spans="1:7">
      <c r="B220" s="9"/>
      <c r="D220" s="9"/>
    </row>
    <row r="221" spans="1:7">
      <c r="A221" s="1" t="s">
        <v>1</v>
      </c>
      <c r="B221" s="9">
        <f>SUBTOTAL(109,[[Credit ]])</f>
        <v>6999.94</v>
      </c>
      <c r="D221" s="9">
        <f>D215+D219</f>
        <v>6999.9400000000005</v>
      </c>
    </row>
    <row r="222" spans="1:7">
      <c r="A222" s="14" t="s">
        <v>25</v>
      </c>
    </row>
    <row r="224" spans="1:7" ht="18.75">
      <c r="A224" s="17" t="s">
        <v>26</v>
      </c>
      <c r="B224" s="17"/>
      <c r="C224" s="17"/>
      <c r="D224" s="17"/>
      <c r="G224" s="12"/>
    </row>
    <row r="225" spans="1:4" ht="15.75">
      <c r="A225" s="16"/>
      <c r="B225" s="16"/>
      <c r="C225" s="16"/>
      <c r="D225" s="16"/>
    </row>
    <row r="227" spans="1:4">
      <c r="A227" s="3" t="s">
        <v>3</v>
      </c>
      <c r="B227" s="6" t="s">
        <v>0</v>
      </c>
      <c r="C227" s="3" t="s">
        <v>5</v>
      </c>
      <c r="D227" s="6" t="s">
        <v>11</v>
      </c>
    </row>
    <row r="228" spans="1:4">
      <c r="A228" s="1" t="s">
        <v>2</v>
      </c>
      <c r="B228" s="9">
        <v>6336.06</v>
      </c>
      <c r="D228" s="9"/>
    </row>
    <row r="229" spans="1:4">
      <c r="A229" s="1"/>
      <c r="B229" s="9"/>
      <c r="D229" s="9"/>
    </row>
    <row r="230" spans="1:4">
      <c r="A230" s="1" t="s">
        <v>7</v>
      </c>
      <c r="B230" s="9">
        <v>2410.9299999999998</v>
      </c>
      <c r="D230" s="9"/>
    </row>
    <row r="231" spans="1:4">
      <c r="A231" s="1"/>
      <c r="B231" s="9"/>
      <c r="D231" s="9"/>
    </row>
    <row r="232" spans="1:4">
      <c r="A232" s="1" t="s">
        <v>8</v>
      </c>
      <c r="B232" s="9"/>
      <c r="D232" s="9">
        <v>1189.6699999999998</v>
      </c>
    </row>
    <row r="233" spans="1:4">
      <c r="A233" s="5"/>
      <c r="B233" s="9"/>
      <c r="D233" s="9"/>
    </row>
    <row r="234" spans="1:4">
      <c r="A234" s="1" t="s">
        <v>15</v>
      </c>
      <c r="B234" s="9"/>
      <c r="D234" s="9" t="s">
        <v>18</v>
      </c>
    </row>
    <row r="235" spans="1:4">
      <c r="A235" s="1"/>
      <c r="B235" s="9"/>
      <c r="D235" s="9"/>
    </row>
    <row r="236" spans="1:4">
      <c r="A236" s="1" t="s">
        <v>4</v>
      </c>
      <c r="B236" s="9"/>
      <c r="D236" s="11">
        <v>7557.32</v>
      </c>
    </row>
    <row r="237" spans="1:4">
      <c r="B237" s="9"/>
      <c r="D237" s="9"/>
    </row>
    <row r="238" spans="1:4">
      <c r="A238" s="1" t="s">
        <v>1</v>
      </c>
      <c r="B238" s="9">
        <f>SUBTOTAL(109,[[Credit ]])</f>
        <v>8746.99</v>
      </c>
      <c r="D238" s="9">
        <f>D232+D236</f>
        <v>8746.99</v>
      </c>
    </row>
    <row r="239" spans="1:4">
      <c r="A239" s="14" t="s">
        <v>25</v>
      </c>
    </row>
  </sheetData>
  <mergeCells count="25">
    <mergeCell ref="A224:D224"/>
    <mergeCell ref="A225:D225"/>
    <mergeCell ref="A190:D190"/>
    <mergeCell ref="A207:D207"/>
    <mergeCell ref="A208:D208"/>
    <mergeCell ref="A155:D155"/>
    <mergeCell ref="A156:D156"/>
    <mergeCell ref="A172:D172"/>
    <mergeCell ref="A173:D173"/>
    <mergeCell ref="A189:D189"/>
    <mergeCell ref="A105:D105"/>
    <mergeCell ref="A121:D121"/>
    <mergeCell ref="A122:D122"/>
    <mergeCell ref="A138:D138"/>
    <mergeCell ref="A139:D139"/>
    <mergeCell ref="A70:D70"/>
    <mergeCell ref="A71:D71"/>
    <mergeCell ref="A87:D87"/>
    <mergeCell ref="A88:D88"/>
    <mergeCell ref="A104:D104"/>
    <mergeCell ref="A1:D1"/>
    <mergeCell ref="A18:D18"/>
    <mergeCell ref="A36:D36"/>
    <mergeCell ref="A53:D53"/>
    <mergeCell ref="A54:D54"/>
  </mergeCells>
  <pageMargins left="0.7" right="0.7" top="0.75" bottom="0.75" header="0.3" footer="0.3"/>
  <pageSetup paperSize="9" scale="53" orientation="portrait" r:id="rId1"/>
  <rowBreaks count="4" manualBreakCount="4">
    <brk id="51" max="16383" man="1"/>
    <brk id="85" max="16383" man="1"/>
    <brk id="136" max="16383" man="1"/>
    <brk id="223" max="16383" man="1"/>
  </rowBreaks>
  <colBreaks count="1" manualBreakCount="1">
    <brk id="11" max="236" man="1"/>
  </colBreaks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sqref="A1:D1"/>
    </sheetView>
  </sheetViews>
  <sheetFormatPr defaultRowHeight="15"/>
  <cols>
    <col min="1" max="1" width="58.42578125" style="4" customWidth="1"/>
    <col min="2" max="3" width="11" style="4" customWidth="1"/>
    <col min="4" max="4" width="15.140625" style="4" bestFit="1" customWidth="1"/>
    <col min="5" max="6" width="9.140625" style="4"/>
    <col min="7" max="7" width="12.7109375" style="4" customWidth="1"/>
    <col min="8" max="10" width="9.140625" style="4"/>
    <col min="11" max="11" width="10.5703125" style="4" bestFit="1" customWidth="1"/>
    <col min="12" max="16384" width="9.140625" style="4"/>
  </cols>
  <sheetData>
    <row r="1" spans="1:7" ht="18.75">
      <c r="A1" s="17" t="s">
        <v>29</v>
      </c>
      <c r="B1" s="17"/>
      <c r="C1" s="17"/>
      <c r="D1" s="17"/>
      <c r="G1" s="12"/>
    </row>
    <row r="2" spans="1:7" ht="15.75">
      <c r="A2" s="16"/>
      <c r="B2" s="16"/>
      <c r="C2" s="16"/>
      <c r="D2" s="16"/>
    </row>
    <row r="4" spans="1:7">
      <c r="A4" s="3" t="s">
        <v>3</v>
      </c>
      <c r="B4" s="6" t="s">
        <v>0</v>
      </c>
      <c r="C4" s="3" t="s">
        <v>5</v>
      </c>
      <c r="D4" s="6" t="s">
        <v>11</v>
      </c>
    </row>
    <row r="5" spans="1:7">
      <c r="A5" s="1" t="s">
        <v>2</v>
      </c>
      <c r="B5" s="9">
        <v>6336.06</v>
      </c>
      <c r="D5" s="9"/>
    </row>
    <row r="6" spans="1:7">
      <c r="A6" s="1"/>
      <c r="B6" s="9"/>
      <c r="D6" s="9"/>
    </row>
    <row r="7" spans="1:7">
      <c r="A7" s="1" t="s">
        <v>7</v>
      </c>
      <c r="B7" s="9">
        <v>2410.83</v>
      </c>
      <c r="D7" s="9"/>
    </row>
    <row r="8" spans="1:7">
      <c r="A8" s="1"/>
      <c r="B8" s="9"/>
      <c r="D8" s="9"/>
    </row>
    <row r="9" spans="1:7">
      <c r="A9" s="1" t="s">
        <v>8</v>
      </c>
      <c r="B9" s="9"/>
      <c r="D9" s="9">
        <v>1189.6699999999998</v>
      </c>
    </row>
    <row r="10" spans="1:7">
      <c r="A10" s="5"/>
      <c r="B10" s="9"/>
      <c r="D10" s="9"/>
    </row>
    <row r="11" spans="1:7">
      <c r="A11" s="1" t="s">
        <v>15</v>
      </c>
      <c r="B11" s="9"/>
      <c r="D11" s="9" t="s">
        <v>18</v>
      </c>
    </row>
    <row r="12" spans="1:7">
      <c r="A12" s="1"/>
      <c r="B12" s="9"/>
      <c r="D12" s="9"/>
    </row>
    <row r="13" spans="1:7">
      <c r="A13" s="1" t="s">
        <v>4</v>
      </c>
      <c r="B13" s="9"/>
      <c r="D13" s="11">
        <v>7557.32</v>
      </c>
    </row>
    <row r="14" spans="1:7">
      <c r="B14" s="9"/>
      <c r="D14" s="9"/>
    </row>
    <row r="15" spans="1:7">
      <c r="A15" s="1" t="s">
        <v>1</v>
      </c>
      <c r="B15" s="9">
        <f>SUBTOTAL(109,[[Credit ]])</f>
        <v>8746.89</v>
      </c>
      <c r="D15" s="9">
        <f>D9+D13</f>
        <v>8746.99</v>
      </c>
    </row>
  </sheetData>
  <mergeCells count="2">
    <mergeCell ref="A2:D2"/>
    <mergeCell ref="A1:D1"/>
  </mergeCells>
  <pageMargins left="0.7" right="0.7" top="0.75" bottom="0.75" header="0.3" footer="0.3"/>
  <pageSetup paperSize="9" scale="5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2017_2018</vt:lpstr>
      <vt:lpstr>2019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</cp:lastModifiedBy>
  <cp:lastPrinted>2019-01-03T18:17:04Z</cp:lastPrinted>
  <dcterms:created xsi:type="dcterms:W3CDTF">2018-02-09T11:41:58Z</dcterms:created>
  <dcterms:modified xsi:type="dcterms:W3CDTF">2019-01-03T18:18:08Z</dcterms:modified>
</cp:coreProperties>
</file>